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LEY DE DISCIPLINA FINANCIERA\2021\3ER TRIMESTRE\PARA PUBLICAR\"/>
    </mc:Choice>
  </mc:AlternateContent>
  <xr:revisionPtr revIDLastSave="0" documentId="13_ncr:1_{30B1E352-373C-42E4-B93F-40A565D5AEF7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6C 30092021" sheetId="2" r:id="rId1"/>
  </sheets>
  <definedNames>
    <definedName name="_xlnm.Print_Area" localSheetId="0">'6C 30092021'!$A$1:$K$78</definedName>
    <definedName name="_xlnm.Print_Titles" localSheetId="0">'6C 30092021'!$2:$9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2" l="1"/>
  <c r="G72" i="2"/>
  <c r="J72" i="2" s="1"/>
  <c r="H72" i="2"/>
  <c r="I72" i="2"/>
  <c r="E72" i="2"/>
  <c r="F62" i="2"/>
  <c r="G62" i="2"/>
  <c r="H62" i="2"/>
  <c r="I62" i="2"/>
  <c r="E62" i="2"/>
  <c r="F54" i="2"/>
  <c r="G54" i="2"/>
  <c r="H54" i="2"/>
  <c r="H44" i="2" s="1"/>
  <c r="I54" i="2"/>
  <c r="E54" i="2"/>
  <c r="F45" i="2"/>
  <c r="G45" i="2"/>
  <c r="G44" i="2" s="1"/>
  <c r="H45" i="2"/>
  <c r="I45" i="2"/>
  <c r="I44" i="2" s="1"/>
  <c r="E45" i="2"/>
  <c r="E44" i="2" s="1"/>
  <c r="I28" i="2"/>
  <c r="I20" i="2"/>
  <c r="I11" i="2"/>
  <c r="I38" i="2"/>
  <c r="F38" i="2"/>
  <c r="G38" i="2"/>
  <c r="J38" i="2" s="1"/>
  <c r="H38" i="2"/>
  <c r="E38" i="2"/>
  <c r="F28" i="2"/>
  <c r="G28" i="2"/>
  <c r="J28" i="2" s="1"/>
  <c r="H28" i="2"/>
  <c r="E28" i="2"/>
  <c r="F20" i="2"/>
  <c r="G20" i="2"/>
  <c r="J20" i="2" s="1"/>
  <c r="H20" i="2"/>
  <c r="E20" i="2"/>
  <c r="F11" i="2"/>
  <c r="G11" i="2"/>
  <c r="H11" i="2"/>
  <c r="E11" i="2"/>
  <c r="E10" i="2" s="1"/>
  <c r="E77" i="2" s="1"/>
  <c r="J12" i="2"/>
  <c r="J13" i="2"/>
  <c r="J14" i="2"/>
  <c r="J15" i="2"/>
  <c r="J16" i="2"/>
  <c r="J17" i="2"/>
  <c r="J18" i="2"/>
  <c r="J19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9" i="2"/>
  <c r="J40" i="2"/>
  <c r="J41" i="2"/>
  <c r="J42" i="2"/>
  <c r="J46" i="2"/>
  <c r="J47" i="2"/>
  <c r="J48" i="2"/>
  <c r="J49" i="2"/>
  <c r="J50" i="2"/>
  <c r="J51" i="2"/>
  <c r="J52" i="2"/>
  <c r="J53" i="2"/>
  <c r="J55" i="2"/>
  <c r="J56" i="2"/>
  <c r="J57" i="2"/>
  <c r="J58" i="2"/>
  <c r="J59" i="2"/>
  <c r="J60" i="2"/>
  <c r="J61" i="2"/>
  <c r="J63" i="2"/>
  <c r="J64" i="2"/>
  <c r="J65" i="2"/>
  <c r="J66" i="2"/>
  <c r="J67" i="2"/>
  <c r="J68" i="2"/>
  <c r="J69" i="2"/>
  <c r="J70" i="2"/>
  <c r="J71" i="2"/>
  <c r="J73" i="2"/>
  <c r="J74" i="2"/>
  <c r="J75" i="2"/>
  <c r="J76" i="2"/>
  <c r="F44" i="2" l="1"/>
  <c r="J62" i="2"/>
  <c r="J54" i="2"/>
  <c r="J45" i="2"/>
  <c r="J44" i="2" s="1"/>
  <c r="G10" i="2"/>
  <c r="G77" i="2" s="1"/>
  <c r="F10" i="2"/>
  <c r="J11" i="2"/>
  <c r="I10" i="2"/>
  <c r="I77" i="2" s="1"/>
  <c r="H10" i="2"/>
  <c r="H77" i="2" s="1"/>
  <c r="F77" i="2" l="1"/>
  <c r="J10" i="2"/>
  <c r="J77" i="2" s="1"/>
</calcChain>
</file>

<file path=xl/sharedStrings.xml><?xml version="1.0" encoding="utf-8"?>
<sst xmlns="http://schemas.openxmlformats.org/spreadsheetml/2006/main" count="80" uniqueCount="48">
  <si>
    <t>Gobierno del Estado de Michoacán de Ocampo</t>
  </si>
  <si>
    <t>Modificado</t>
  </si>
  <si>
    <t>Devengado</t>
  </si>
  <si>
    <t>Pagado</t>
  </si>
  <si>
    <t>Subejercicio</t>
  </si>
  <si>
    <t>Concepto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</si>
  <si>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</si>
  <si>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</si>
  <si>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</si>
  <si>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</si>
  <si>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</si>
  <si>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</si>
  <si>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</si>
  <si>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</si>
  <si>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</si>
  <si>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</si>
  <si>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</si>
  <si>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</si>
  <si>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</si>
  <si>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</si>
  <si>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</si>
  <si>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</si>
  <si>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</si>
  <si>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</si>
  <si>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</si>
  <si>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</si>
  <si>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</si>
  <si>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</si>
  <si>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</si>
  <si>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</si>
  <si>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</si>
  <si>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</si>
  <si>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</si>
  <si>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</si>
  <si>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</si>
  <si>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Saneamiento del Sistema Financiero</t>
  </si>
  <si>
    <t>Adeudos de Ejercicios Fiscales Anteriores</t>
  </si>
  <si>
    <t>Estado Analítico del Ejercicio del Presupuesto de Egresos Detallado-LDF</t>
  </si>
  <si>
    <t>Clasificación Funcional (Finalidad y Función)</t>
  </si>
  <si>
    <t>(Pesos)</t>
  </si>
  <si>
    <t xml:space="preserve">Aprobado </t>
  </si>
  <si>
    <t>Ampliaciones/  (Reducciones)</t>
  </si>
  <si>
    <t>Egresos</t>
  </si>
  <si>
    <t>Total de Egresos</t>
  </si>
  <si>
    <t>Gasto No Etiquetado</t>
  </si>
  <si>
    <t>Seguridad Nacional</t>
  </si>
  <si>
    <t>Del 1 de enero al 30 de septiembre de 2021</t>
  </si>
  <si>
    <t>Gasto 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</si>
</sst>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"/>
    <numFmt numFmtId="165" formatCode="000"/>
    <numFmt numFmtId="166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/>
    <xf numFmtId="164" fontId="1" fillId="3" borderId="7" xfId="0" applyNumberFormat="1" applyFont="1" applyFill="1" applyBorder="1"/>
    <xf numFmtId="164" fontId="1" fillId="3" borderId="8" xfId="0" applyNumberFormat="1" applyFont="1" applyFill="1" applyBorder="1"/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0" fontId="2" fillId="3" borderId="4" xfId="0" applyFont="1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164" fontId="0" fillId="3" borderId="0" xfId="0" applyNumberFormat="1" applyFill="1"/>
    <xf numFmtId="0" fontId="2" fillId="3" borderId="4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166" fontId="1" fillId="0" borderId="10" xfId="1" applyNumberFormat="1" applyFont="1" applyFill="1" applyBorder="1" applyAlignment="1"/>
    <xf numFmtId="166" fontId="2" fillId="0" borderId="10" xfId="1" applyNumberFormat="1" applyFont="1" applyFill="1" applyBorder="1" applyAlignment="1"/>
    <xf numFmtId="166" fontId="2" fillId="0" borderId="8" xfId="1" applyNumberFormat="1" applyFont="1" applyFill="1" applyBorder="1" applyAlignment="1"/>
    <xf numFmtId="166" fontId="1" fillId="0" borderId="8" xfId="1" applyNumberFormat="1" applyFont="1" applyFill="1" applyBorder="1" applyAlignment="1"/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/>
    </xf>
    <xf numFmtId="0" fontId="2" fillId="3" borderId="15" xfId="0" applyFont="1" applyFill="1" applyBorder="1"/>
    <xf numFmtId="164" fontId="1" fillId="3" borderId="10" xfId="0" applyNumberFormat="1" applyFont="1" applyFill="1" applyBorder="1"/>
    <xf numFmtId="164" fontId="2" fillId="3" borderId="10" xfId="0" applyNumberFormat="1" applyFont="1" applyFill="1" applyBorder="1"/>
    <xf numFmtId="0" fontId="1" fillId="3" borderId="15" xfId="0" applyFont="1" applyFill="1" applyBorder="1" applyAlignment="1">
      <alignment horizontal="left"/>
    </xf>
    <xf numFmtId="0" fontId="2" fillId="3" borderId="17" xfId="0" applyFont="1" applyFill="1" applyBorder="1"/>
    <xf numFmtId="164" fontId="2" fillId="3" borderId="21" xfId="0" applyNumberFormat="1" applyFont="1" applyFill="1" applyBorder="1"/>
    <xf numFmtId="164" fontId="1" fillId="3" borderId="22" xfId="0" applyNumberFormat="1" applyFont="1" applyFill="1" applyBorder="1" applyAlignment="1">
      <alignment horizontal="left"/>
    </xf>
    <xf numFmtId="164" fontId="1" fillId="3" borderId="23" xfId="0" applyNumberFormat="1" applyFont="1" applyFill="1" applyBorder="1" applyAlignment="1">
      <alignment horizontal="left"/>
    </xf>
    <xf numFmtId="164" fontId="1" fillId="3" borderId="23" xfId="0" applyNumberFormat="1" applyFont="1" applyFill="1" applyBorder="1"/>
    <xf numFmtId="166" fontId="1" fillId="0" borderId="24" xfId="1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2"/>
  <sheetViews>
    <sheetView showGridLines="0" tabSelected="1" zoomScaleNormal="100" workbookViewId="0"/>
  </sheetViews>
  <sheetFormatPr baseColWidth="10" defaultRowHeight="15" x14ac:dyDescent="0.25"/>
  <cols>
    <col min="1" max="1" width="0.85546875" customWidth="1"/>
    <col min="2" max="2" width="1" style="2" customWidth="1"/>
    <col min="3" max="3" width="0.85546875" style="2" customWidth="1"/>
    <col min="4" max="4" width="40" style="3" customWidth="1"/>
    <col min="5" max="5" width="14.28515625" style="1" bestFit="1" customWidth="1"/>
    <col min="6" max="6" width="14.5703125" style="1" customWidth="1"/>
    <col min="7" max="9" width="14.28515625" style="1" bestFit="1" customWidth="1"/>
    <col min="10" max="10" width="14.42578125" style="1" customWidth="1"/>
    <col min="11" max="11" width="0.85546875" customWidth="1"/>
  </cols>
  <sheetData>
    <row r="1" spans="1:11" ht="5.25" customHeight="1" thickBot="1" x14ac:dyDescent="0.3">
      <c r="A1" s="14"/>
      <c r="B1" s="15"/>
      <c r="C1" s="15"/>
      <c r="D1" s="16"/>
      <c r="E1" s="17"/>
      <c r="F1" s="17"/>
      <c r="G1" s="17"/>
      <c r="H1" s="17"/>
      <c r="I1" s="17"/>
      <c r="J1" s="17"/>
      <c r="K1" s="14"/>
    </row>
    <row r="2" spans="1:11" x14ac:dyDescent="0.25">
      <c r="A2" s="14"/>
      <c r="B2" s="32" t="s">
        <v>0</v>
      </c>
      <c r="C2" s="33"/>
      <c r="D2" s="33"/>
      <c r="E2" s="33"/>
      <c r="F2" s="33"/>
      <c r="G2" s="33"/>
      <c r="H2" s="33"/>
      <c r="I2" s="33"/>
      <c r="J2" s="34"/>
      <c r="K2" s="14"/>
    </row>
    <row r="3" spans="1:11" x14ac:dyDescent="0.25">
      <c r="A3" s="14"/>
      <c r="B3" s="35" t="s">
        <v>37</v>
      </c>
      <c r="C3" s="21"/>
      <c r="D3" s="21"/>
      <c r="E3" s="21"/>
      <c r="F3" s="21"/>
      <c r="G3" s="21"/>
      <c r="H3" s="21"/>
      <c r="I3" s="21"/>
      <c r="J3" s="36"/>
      <c r="K3" s="14"/>
    </row>
    <row r="4" spans="1:11" x14ac:dyDescent="0.25">
      <c r="A4" s="14"/>
      <c r="B4" s="35" t="s">
        <v>38</v>
      </c>
      <c r="C4" s="21"/>
      <c r="D4" s="21"/>
      <c r="E4" s="21"/>
      <c r="F4" s="21"/>
      <c r="G4" s="21"/>
      <c r="H4" s="21"/>
      <c r="I4" s="21"/>
      <c r="J4" s="36"/>
      <c r="K4" s="14"/>
    </row>
    <row r="5" spans="1:11" x14ac:dyDescent="0.25">
      <c r="A5" s="14"/>
      <c r="B5" s="35" t="s">
        <v>46</v>
      </c>
      <c r="C5" s="21"/>
      <c r="D5" s="21"/>
      <c r="E5" s="21"/>
      <c r="F5" s="21"/>
      <c r="G5" s="21"/>
      <c r="H5" s="21"/>
      <c r="I5" s="21"/>
      <c r="J5" s="36"/>
      <c r="K5" s="14"/>
    </row>
    <row r="6" spans="1:11" x14ac:dyDescent="0.25">
      <c r="A6" s="14"/>
      <c r="B6" s="37" t="s">
        <v>39</v>
      </c>
      <c r="C6" s="27"/>
      <c r="D6" s="27"/>
      <c r="E6" s="27"/>
      <c r="F6" s="27"/>
      <c r="G6" s="27"/>
      <c r="H6" s="27"/>
      <c r="I6" s="27"/>
      <c r="J6" s="38"/>
      <c r="K6" s="14"/>
    </row>
    <row r="7" spans="1:11" x14ac:dyDescent="0.25">
      <c r="A7" s="14"/>
      <c r="B7" s="39" t="s">
        <v>5</v>
      </c>
      <c r="C7" s="25"/>
      <c r="D7" s="25"/>
      <c r="E7" s="24" t="s">
        <v>40</v>
      </c>
      <c r="F7" s="24" t="s">
        <v>42</v>
      </c>
      <c r="G7" s="24"/>
      <c r="H7" s="24"/>
      <c r="I7" s="24"/>
      <c r="J7" s="40"/>
      <c r="K7" s="14"/>
    </row>
    <row r="8" spans="1:11" ht="15" customHeight="1" x14ac:dyDescent="0.25">
      <c r="A8" s="14"/>
      <c r="B8" s="39"/>
      <c r="C8" s="25"/>
      <c r="D8" s="25"/>
      <c r="E8" s="24"/>
      <c r="F8" s="26" t="s">
        <v>41</v>
      </c>
      <c r="G8" s="24" t="s">
        <v>1</v>
      </c>
      <c r="H8" s="24" t="s">
        <v>2</v>
      </c>
      <c r="I8" s="24" t="s">
        <v>3</v>
      </c>
      <c r="J8" s="40" t="s">
        <v>4</v>
      </c>
      <c r="K8" s="14"/>
    </row>
    <row r="9" spans="1:11" ht="8.25" customHeight="1" x14ac:dyDescent="0.25">
      <c r="A9" s="14"/>
      <c r="B9" s="39"/>
      <c r="C9" s="25"/>
      <c r="D9" s="25"/>
      <c r="E9" s="24"/>
      <c r="F9" s="26"/>
      <c r="G9" s="24"/>
      <c r="H9" s="24"/>
      <c r="I9" s="24"/>
      <c r="J9" s="40"/>
      <c r="K9" s="14"/>
    </row>
    <row r="10" spans="1:11" x14ac:dyDescent="0.25">
      <c r="A10" s="14"/>
      <c r="B10" s="41" t="s">
        <v>44</v>
      </c>
      <c r="C10" s="22"/>
      <c r="D10" s="23"/>
      <c r="E10" s="9">
        <f>E11+E20+E28+E38</f>
        <v>36374389276</v>
      </c>
      <c r="F10" s="9">
        <f t="shared" ref="F10:I10" si="0">F11+F20+F28+F38</f>
        <v>2950181223.6800003</v>
      </c>
      <c r="G10" s="9">
        <f t="shared" si="0"/>
        <v>27699431379.68</v>
      </c>
      <c r="H10" s="9">
        <f t="shared" si="0"/>
        <v>28405158530.300003</v>
      </c>
      <c r="I10" s="9">
        <f t="shared" si="0"/>
        <v>25320985185.759998</v>
      </c>
      <c r="J10" s="28">
        <f>G10-H10</f>
        <v>-705727150.62000275</v>
      </c>
      <c r="K10" s="14"/>
    </row>
    <row r="11" spans="1:11" x14ac:dyDescent="0.25">
      <c r="A11" s="14"/>
      <c r="B11" s="42"/>
      <c r="C11" s="19" t="s">
        <v>6</v>
      </c>
      <c r="D11" s="20"/>
      <c r="E11" s="10">
        <f>SUM(E12:E19)</f>
        <v>13928559762</v>
      </c>
      <c r="F11" s="10">
        <f t="shared" ref="F11:I11" si="1">SUM(F12:F19)</f>
        <v>424997657.18000007</v>
      </c>
      <c r="G11" s="10">
        <f t="shared" si="1"/>
        <v>10854440047.180002</v>
      </c>
      <c r="H11" s="10">
        <f t="shared" si="1"/>
        <v>10854440047.180002</v>
      </c>
      <c r="I11" s="10">
        <f t="shared" si="1"/>
        <v>9804066783.9099998</v>
      </c>
      <c r="J11" s="43">
        <f t="shared" ref="J11:J75" si="2">G11-H11</f>
        <v>0</v>
      </c>
      <c r="K11" s="14"/>
    </row>
    <row r="12" spans="1:11" x14ac:dyDescent="0.25">
      <c r="A12" s="14"/>
      <c r="B12" s="42"/>
      <c r="C12" s="4"/>
      <c r="D12" s="6" t="s">
        <v>7</v>
      </c>
      <c r="E12" s="11">
        <v>1062578389</v>
      </c>
      <c r="F12" s="11">
        <v>0</v>
      </c>
      <c r="G12" s="11">
        <v>805721152</v>
      </c>
      <c r="H12" s="11">
        <v>805721152</v>
      </c>
      <c r="I12" s="11">
        <v>779238349.5</v>
      </c>
      <c r="J12" s="44">
        <f t="shared" si="2"/>
        <v>0</v>
      </c>
      <c r="K12" s="14"/>
    </row>
    <row r="13" spans="1:11" x14ac:dyDescent="0.25">
      <c r="A13" s="14"/>
      <c r="B13" s="42"/>
      <c r="C13" s="4"/>
      <c r="D13" s="6" t="s">
        <v>8</v>
      </c>
      <c r="E13" s="11">
        <v>4829017358</v>
      </c>
      <c r="F13" s="30">
        <v>-130277140.09999999</v>
      </c>
      <c r="G13" s="11">
        <v>3485322563.9000001</v>
      </c>
      <c r="H13" s="11">
        <v>3485322563.9000001</v>
      </c>
      <c r="I13" s="11">
        <v>3244540732.73</v>
      </c>
      <c r="J13" s="44">
        <f t="shared" si="2"/>
        <v>0</v>
      </c>
      <c r="K13" s="14"/>
    </row>
    <row r="14" spans="1:11" x14ac:dyDescent="0.25">
      <c r="A14" s="14"/>
      <c r="B14" s="42"/>
      <c r="C14" s="4"/>
      <c r="D14" s="6" t="s">
        <v>9</v>
      </c>
      <c r="E14" s="11">
        <v>1946994403</v>
      </c>
      <c r="F14" s="11">
        <v>206754794.71000001</v>
      </c>
      <c r="G14" s="11">
        <v>1692035719.71</v>
      </c>
      <c r="H14" s="11">
        <v>1692035719.71</v>
      </c>
      <c r="I14" s="11">
        <v>1540669074.6099999</v>
      </c>
      <c r="J14" s="44">
        <f t="shared" si="2"/>
        <v>0</v>
      </c>
      <c r="K14" s="14"/>
    </row>
    <row r="15" spans="1:11" x14ac:dyDescent="0.25">
      <c r="A15" s="14"/>
      <c r="B15" s="42"/>
      <c r="C15" s="4"/>
      <c r="D15" s="6" t="s">
        <v>10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44">
        <f t="shared" si="2"/>
        <v>0</v>
      </c>
      <c r="K15" s="14"/>
    </row>
    <row r="16" spans="1:11" x14ac:dyDescent="0.25">
      <c r="A16" s="14"/>
      <c r="B16" s="42"/>
      <c r="C16" s="4"/>
      <c r="D16" s="6" t="s">
        <v>11</v>
      </c>
      <c r="E16" s="11">
        <v>765422691</v>
      </c>
      <c r="F16" s="11">
        <v>607495005.69000006</v>
      </c>
      <c r="G16" s="11">
        <v>1080944509.6900001</v>
      </c>
      <c r="H16" s="11">
        <v>1080944509.6900001</v>
      </c>
      <c r="I16" s="11">
        <v>1003489401.13</v>
      </c>
      <c r="J16" s="44">
        <f t="shared" si="2"/>
        <v>0</v>
      </c>
      <c r="K16" s="14"/>
    </row>
    <row r="17" spans="1:11" x14ac:dyDescent="0.25">
      <c r="A17" s="14"/>
      <c r="B17" s="42"/>
      <c r="C17" s="4"/>
      <c r="D17" s="6" t="s">
        <v>45</v>
      </c>
      <c r="E17" s="11">
        <v>101537142</v>
      </c>
      <c r="F17" s="30">
        <v>-8619791.1300000008</v>
      </c>
      <c r="G17" s="11">
        <v>63941359.869999997</v>
      </c>
      <c r="H17" s="11">
        <v>63941359.869999997</v>
      </c>
      <c r="I17" s="11">
        <v>50805218.200000003</v>
      </c>
      <c r="J17" s="44">
        <f t="shared" si="2"/>
        <v>0</v>
      </c>
      <c r="K17" s="14"/>
    </row>
    <row r="18" spans="1:11" x14ac:dyDescent="0.25">
      <c r="A18" s="14"/>
      <c r="B18" s="42"/>
      <c r="C18" s="4"/>
      <c r="D18" s="6" t="s">
        <v>12</v>
      </c>
      <c r="E18" s="11">
        <v>4257824350</v>
      </c>
      <c r="F18" s="30">
        <v>-81282087.159999996</v>
      </c>
      <c r="G18" s="11">
        <v>3121742548.8400002</v>
      </c>
      <c r="H18" s="11">
        <v>3121742548.8400002</v>
      </c>
      <c r="I18" s="11">
        <v>2684827749.77</v>
      </c>
      <c r="J18" s="44">
        <f t="shared" si="2"/>
        <v>0</v>
      </c>
      <c r="K18" s="14"/>
    </row>
    <row r="19" spans="1:11" x14ac:dyDescent="0.25">
      <c r="A19" s="14"/>
      <c r="B19" s="42"/>
      <c r="C19" s="4"/>
      <c r="D19" s="6" t="s">
        <v>13</v>
      </c>
      <c r="E19" s="11">
        <v>965185429</v>
      </c>
      <c r="F19" s="30">
        <v>-169073124.83000001</v>
      </c>
      <c r="G19" s="11">
        <v>604732193.16999996</v>
      </c>
      <c r="H19" s="11">
        <v>604732193.16999996</v>
      </c>
      <c r="I19" s="11">
        <v>500496257.97000003</v>
      </c>
      <c r="J19" s="44">
        <f t="shared" si="2"/>
        <v>0</v>
      </c>
      <c r="K19" s="14"/>
    </row>
    <row r="20" spans="1:11" x14ac:dyDescent="0.25">
      <c r="A20" s="14"/>
      <c r="B20" s="42"/>
      <c r="C20" s="19" t="s">
        <v>14</v>
      </c>
      <c r="D20" s="20"/>
      <c r="E20" s="10">
        <f>SUM(E21:E27)</f>
        <v>11990316412</v>
      </c>
      <c r="F20" s="10">
        <f t="shared" ref="F20:I20" si="3">SUM(F21:F27)</f>
        <v>1785069406.5699999</v>
      </c>
      <c r="G20" s="10">
        <f t="shared" si="3"/>
        <v>8634913822.5699997</v>
      </c>
      <c r="H20" s="10">
        <f t="shared" si="3"/>
        <v>9340640973.1900024</v>
      </c>
      <c r="I20" s="10">
        <f t="shared" si="3"/>
        <v>7573317700.499999</v>
      </c>
      <c r="J20" s="28">
        <f t="shared" si="2"/>
        <v>-705727150.62000275</v>
      </c>
      <c r="K20" s="14"/>
    </row>
    <row r="21" spans="1:11" x14ac:dyDescent="0.25">
      <c r="A21" s="14"/>
      <c r="B21" s="42"/>
      <c r="C21" s="4"/>
      <c r="D21" s="6" t="s">
        <v>15</v>
      </c>
      <c r="E21" s="11">
        <v>233611569</v>
      </c>
      <c r="F21" s="30">
        <v>-12228454.279999999</v>
      </c>
      <c r="G21" s="11">
        <v>161307552.72</v>
      </c>
      <c r="H21" s="11">
        <v>161307552.72</v>
      </c>
      <c r="I21" s="11">
        <v>130496944.79000001</v>
      </c>
      <c r="J21" s="44">
        <f t="shared" si="2"/>
        <v>0</v>
      </c>
      <c r="K21" s="14"/>
    </row>
    <row r="22" spans="1:11" x14ac:dyDescent="0.25">
      <c r="A22" s="14"/>
      <c r="B22" s="42"/>
      <c r="C22" s="4"/>
      <c r="D22" s="6" t="s">
        <v>16</v>
      </c>
      <c r="E22" s="11">
        <v>164019838</v>
      </c>
      <c r="F22" s="11">
        <v>779389572.09000003</v>
      </c>
      <c r="G22" s="11">
        <v>903057259.09000003</v>
      </c>
      <c r="H22" s="11">
        <v>903057259.09000003</v>
      </c>
      <c r="I22" s="11">
        <v>873211205.05999994</v>
      </c>
      <c r="J22" s="44">
        <f t="shared" si="2"/>
        <v>0</v>
      </c>
      <c r="K22" s="14"/>
    </row>
    <row r="23" spans="1:11" x14ac:dyDescent="0.25">
      <c r="A23" s="14"/>
      <c r="B23" s="42"/>
      <c r="C23" s="4"/>
      <c r="D23" s="6" t="s">
        <v>17</v>
      </c>
      <c r="E23" s="11">
        <v>1348960239</v>
      </c>
      <c r="F23" s="11">
        <v>530394254.13999999</v>
      </c>
      <c r="G23" s="11">
        <v>1542114413.1400001</v>
      </c>
      <c r="H23" s="11">
        <v>1542114413.1400001</v>
      </c>
      <c r="I23" s="11">
        <v>1388669812.26</v>
      </c>
      <c r="J23" s="44">
        <f t="shared" si="2"/>
        <v>0</v>
      </c>
      <c r="K23" s="14"/>
    </row>
    <row r="24" spans="1:11" x14ac:dyDescent="0.25">
      <c r="A24" s="14"/>
      <c r="B24" s="42"/>
      <c r="C24" s="4"/>
      <c r="D24" s="6" t="s">
        <v>18</v>
      </c>
      <c r="E24" s="11">
        <v>362390287</v>
      </c>
      <c r="F24" s="11">
        <v>616827558.53999996</v>
      </c>
      <c r="G24" s="11">
        <v>880451685.53999996</v>
      </c>
      <c r="H24" s="11">
        <v>880451685.53999996</v>
      </c>
      <c r="I24" s="11">
        <v>829229252.99000001</v>
      </c>
      <c r="J24" s="44">
        <f t="shared" si="2"/>
        <v>0</v>
      </c>
      <c r="K24" s="14"/>
    </row>
    <row r="25" spans="1:11" x14ac:dyDescent="0.25">
      <c r="A25" s="14"/>
      <c r="B25" s="42"/>
      <c r="C25" s="4"/>
      <c r="D25" s="6" t="s">
        <v>19</v>
      </c>
      <c r="E25" s="11">
        <v>9071677449</v>
      </c>
      <c r="F25" s="30">
        <v>-79896393.150000006</v>
      </c>
      <c r="G25" s="11">
        <v>4592349953.8500004</v>
      </c>
      <c r="H25" s="11">
        <v>5298077104.4700003</v>
      </c>
      <c r="I25" s="11">
        <v>3947323002.6199999</v>
      </c>
      <c r="J25" s="29">
        <f t="shared" si="2"/>
        <v>-705727150.61999989</v>
      </c>
      <c r="K25" s="14"/>
    </row>
    <row r="26" spans="1:11" x14ac:dyDescent="0.25">
      <c r="A26" s="14"/>
      <c r="B26" s="42"/>
      <c r="C26" s="4"/>
      <c r="D26" s="6" t="s">
        <v>20</v>
      </c>
      <c r="E26" s="11">
        <v>567360456</v>
      </c>
      <c r="F26" s="30">
        <v>-48317660.460000001</v>
      </c>
      <c r="G26" s="11">
        <v>372898982.54000002</v>
      </c>
      <c r="H26" s="11">
        <v>372898982.54000002</v>
      </c>
      <c r="I26" s="11">
        <v>247734155.90000001</v>
      </c>
      <c r="J26" s="44">
        <f t="shared" si="2"/>
        <v>0</v>
      </c>
      <c r="K26" s="14"/>
    </row>
    <row r="27" spans="1:11" x14ac:dyDescent="0.25">
      <c r="A27" s="14"/>
      <c r="B27" s="42"/>
      <c r="C27" s="4"/>
      <c r="D27" s="6" t="s">
        <v>21</v>
      </c>
      <c r="E27" s="11">
        <v>242296574</v>
      </c>
      <c r="F27" s="30">
        <v>-1099470.31</v>
      </c>
      <c r="G27" s="11">
        <v>182733975.69</v>
      </c>
      <c r="H27" s="11">
        <v>182733975.69</v>
      </c>
      <c r="I27" s="11">
        <v>156653326.88</v>
      </c>
      <c r="J27" s="44">
        <f t="shared" si="2"/>
        <v>0</v>
      </c>
      <c r="K27" s="14"/>
    </row>
    <row r="28" spans="1:11" x14ac:dyDescent="0.25">
      <c r="A28" s="14"/>
      <c r="B28" s="42"/>
      <c r="C28" s="19" t="s">
        <v>22</v>
      </c>
      <c r="D28" s="20"/>
      <c r="E28" s="10">
        <f>SUM(E29:E37)</f>
        <v>1870156764</v>
      </c>
      <c r="F28" s="10">
        <f t="shared" ref="F28:I28" si="4">SUM(F29:F37)</f>
        <v>1200984966.1100001</v>
      </c>
      <c r="G28" s="10">
        <f t="shared" si="4"/>
        <v>2645511555.1100001</v>
      </c>
      <c r="H28" s="10">
        <f t="shared" si="4"/>
        <v>2645511555.1100001</v>
      </c>
      <c r="I28" s="10">
        <f t="shared" si="4"/>
        <v>2385651756.5999999</v>
      </c>
      <c r="J28" s="43">
        <f t="shared" si="2"/>
        <v>0</v>
      </c>
      <c r="K28" s="14"/>
    </row>
    <row r="29" spans="1:11" ht="15" customHeight="1" x14ac:dyDescent="0.25">
      <c r="A29" s="14"/>
      <c r="B29" s="42"/>
      <c r="C29" s="4"/>
      <c r="D29" s="18" t="s">
        <v>23</v>
      </c>
      <c r="E29" s="11">
        <v>208878341</v>
      </c>
      <c r="F29" s="30">
        <v>-8499418.3100000005</v>
      </c>
      <c r="G29" s="11">
        <v>149164475.69</v>
      </c>
      <c r="H29" s="11">
        <v>149164475.69</v>
      </c>
      <c r="I29" s="11">
        <v>126383679.54000001</v>
      </c>
      <c r="J29" s="44">
        <f t="shared" si="2"/>
        <v>0</v>
      </c>
      <c r="K29" s="14"/>
    </row>
    <row r="30" spans="1:11" x14ac:dyDescent="0.25">
      <c r="A30" s="14"/>
      <c r="B30" s="42"/>
      <c r="C30" s="4"/>
      <c r="D30" s="6" t="s">
        <v>24</v>
      </c>
      <c r="E30" s="11">
        <v>1028257121</v>
      </c>
      <c r="F30" s="30">
        <v>-356080797.73000002</v>
      </c>
      <c r="G30" s="11">
        <v>499950894.26999998</v>
      </c>
      <c r="H30" s="11">
        <v>499950894.26999998</v>
      </c>
      <c r="I30" s="11">
        <v>400632806.81999999</v>
      </c>
      <c r="J30" s="44">
        <f t="shared" si="2"/>
        <v>0</v>
      </c>
      <c r="K30" s="14"/>
    </row>
    <row r="31" spans="1:11" x14ac:dyDescent="0.25">
      <c r="A31" s="14"/>
      <c r="B31" s="42"/>
      <c r="C31" s="4"/>
      <c r="D31" s="6" t="s">
        <v>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44">
        <f t="shared" si="2"/>
        <v>0</v>
      </c>
      <c r="K31" s="14"/>
    </row>
    <row r="32" spans="1:11" x14ac:dyDescent="0.25">
      <c r="A32" s="14"/>
      <c r="B32" s="42"/>
      <c r="C32" s="4"/>
      <c r="D32" s="6" t="s">
        <v>26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44">
        <f t="shared" si="2"/>
        <v>0</v>
      </c>
      <c r="K32" s="14"/>
    </row>
    <row r="33" spans="1:11" x14ac:dyDescent="0.25">
      <c r="A33" s="14"/>
      <c r="B33" s="42"/>
      <c r="C33" s="4"/>
      <c r="D33" s="6" t="s">
        <v>27</v>
      </c>
      <c r="E33" s="11">
        <v>197412235</v>
      </c>
      <c r="F33" s="11">
        <v>1640235298.48</v>
      </c>
      <c r="G33" s="11">
        <v>1719882149.48</v>
      </c>
      <c r="H33" s="11">
        <v>1719882149.48</v>
      </c>
      <c r="I33" s="11">
        <v>1645925459.3599999</v>
      </c>
      <c r="J33" s="44">
        <f t="shared" si="2"/>
        <v>0</v>
      </c>
      <c r="K33" s="14"/>
    </row>
    <row r="34" spans="1:11" x14ac:dyDescent="0.25">
      <c r="A34" s="14"/>
      <c r="B34" s="42"/>
      <c r="C34" s="4"/>
      <c r="D34" s="6" t="s">
        <v>28</v>
      </c>
      <c r="E34" s="11">
        <v>0</v>
      </c>
      <c r="F34" s="11">
        <v>2288984.73</v>
      </c>
      <c r="G34" s="11">
        <v>2288984.73</v>
      </c>
      <c r="H34" s="11">
        <v>2288984.73</v>
      </c>
      <c r="I34" s="11">
        <v>2288984.73</v>
      </c>
      <c r="J34" s="44">
        <f t="shared" si="2"/>
        <v>0</v>
      </c>
      <c r="K34" s="14"/>
    </row>
    <row r="35" spans="1:11" x14ac:dyDescent="0.25">
      <c r="A35" s="14"/>
      <c r="B35" s="42"/>
      <c r="C35" s="4"/>
      <c r="D35" s="6" t="s">
        <v>29</v>
      </c>
      <c r="E35" s="11">
        <v>210517923</v>
      </c>
      <c r="F35" s="30">
        <v>-56957364.950000003</v>
      </c>
      <c r="G35" s="11">
        <v>128376655.05</v>
      </c>
      <c r="H35" s="11">
        <v>128376655.05</v>
      </c>
      <c r="I35" s="11">
        <v>107366783.95999999</v>
      </c>
      <c r="J35" s="44">
        <f t="shared" si="2"/>
        <v>0</v>
      </c>
      <c r="K35" s="14"/>
    </row>
    <row r="36" spans="1:11" x14ac:dyDescent="0.25">
      <c r="A36" s="14"/>
      <c r="B36" s="42"/>
      <c r="C36" s="4"/>
      <c r="D36" s="7" t="s">
        <v>30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44">
        <f t="shared" si="2"/>
        <v>0</v>
      </c>
      <c r="K36" s="14"/>
    </row>
    <row r="37" spans="1:11" x14ac:dyDescent="0.25">
      <c r="A37" s="14"/>
      <c r="B37" s="42"/>
      <c r="C37" s="4"/>
      <c r="D37" s="6" t="s">
        <v>31</v>
      </c>
      <c r="E37" s="11">
        <v>225091144</v>
      </c>
      <c r="F37" s="30">
        <v>-20001736.109999999</v>
      </c>
      <c r="G37" s="11">
        <v>145848395.88999999</v>
      </c>
      <c r="H37" s="11">
        <v>145848395.88999999</v>
      </c>
      <c r="I37" s="11">
        <v>103054042.19</v>
      </c>
      <c r="J37" s="44">
        <f t="shared" si="2"/>
        <v>0</v>
      </c>
      <c r="K37" s="14"/>
    </row>
    <row r="38" spans="1:11" x14ac:dyDescent="0.25">
      <c r="A38" s="14"/>
      <c r="B38" s="42"/>
      <c r="C38" s="19" t="s">
        <v>32</v>
      </c>
      <c r="D38" s="20"/>
      <c r="E38" s="10">
        <f>SUM(E39:E42)</f>
        <v>8585356338</v>
      </c>
      <c r="F38" s="31">
        <f t="shared" ref="F38:H38" si="5">SUM(F39:F42)</f>
        <v>-460870806.18000001</v>
      </c>
      <c r="G38" s="10">
        <f t="shared" si="5"/>
        <v>5564565954.8199997</v>
      </c>
      <c r="H38" s="10">
        <f t="shared" si="5"/>
        <v>5564565954.8199997</v>
      </c>
      <c r="I38" s="10">
        <f>SUM(I39:I42)</f>
        <v>5557948944.75</v>
      </c>
      <c r="J38" s="43">
        <f t="shared" si="2"/>
        <v>0</v>
      </c>
      <c r="K38" s="14"/>
    </row>
    <row r="39" spans="1:11" ht="23.25" customHeight="1" x14ac:dyDescent="0.25">
      <c r="A39" s="14"/>
      <c r="B39" s="42"/>
      <c r="C39" s="4"/>
      <c r="D39" s="13" t="s">
        <v>33</v>
      </c>
      <c r="E39" s="11">
        <v>752651468</v>
      </c>
      <c r="F39" s="30">
        <v>-425258988.04000002</v>
      </c>
      <c r="G39" s="11">
        <v>176129476.96000001</v>
      </c>
      <c r="H39" s="11">
        <v>176129476.96000001</v>
      </c>
      <c r="I39" s="11">
        <v>169512466.88999999</v>
      </c>
      <c r="J39" s="44">
        <f t="shared" si="2"/>
        <v>0</v>
      </c>
      <c r="K39" s="14"/>
    </row>
    <row r="40" spans="1:11" ht="23.25" x14ac:dyDescent="0.25">
      <c r="A40" s="14"/>
      <c r="B40" s="42"/>
      <c r="C40" s="4"/>
      <c r="D40" s="13" t="s">
        <v>34</v>
      </c>
      <c r="E40" s="11">
        <v>7832704870</v>
      </c>
      <c r="F40" s="30">
        <v>-35611818.140000001</v>
      </c>
      <c r="G40" s="11">
        <v>5388436477.8599997</v>
      </c>
      <c r="H40" s="11">
        <v>5388436477.8599997</v>
      </c>
      <c r="I40" s="11">
        <v>5388436477.8599997</v>
      </c>
      <c r="J40" s="44">
        <f t="shared" si="2"/>
        <v>0</v>
      </c>
      <c r="K40" s="14"/>
    </row>
    <row r="41" spans="1:11" x14ac:dyDescent="0.25">
      <c r="A41" s="14"/>
      <c r="B41" s="42"/>
      <c r="C41" s="4"/>
      <c r="D41" s="6" t="s">
        <v>35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44">
        <f t="shared" si="2"/>
        <v>0</v>
      </c>
      <c r="K41" s="14"/>
    </row>
    <row r="42" spans="1:11" x14ac:dyDescent="0.25">
      <c r="A42" s="14"/>
      <c r="B42" s="42"/>
      <c r="C42" s="4"/>
      <c r="D42" s="6" t="s">
        <v>36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44">
        <f t="shared" si="2"/>
        <v>0</v>
      </c>
      <c r="K42" s="14"/>
    </row>
    <row r="43" spans="1:11" x14ac:dyDescent="0.25">
      <c r="A43" s="14"/>
      <c r="B43" s="42"/>
      <c r="C43" s="4"/>
      <c r="D43" s="6"/>
      <c r="E43" s="11"/>
      <c r="F43" s="11"/>
      <c r="G43" s="11"/>
      <c r="H43" s="11"/>
      <c r="I43" s="11"/>
      <c r="J43" s="44"/>
      <c r="K43" s="14"/>
    </row>
    <row r="44" spans="1:11" x14ac:dyDescent="0.25">
      <c r="A44" s="14"/>
      <c r="B44" s="45" t="s">
        <v>47</v>
      </c>
      <c r="C44" s="19"/>
      <c r="D44" s="20"/>
      <c r="E44" s="10">
        <f>E45+E54+E62+E72</f>
        <v>39242155968</v>
      </c>
      <c r="F44" s="10">
        <f t="shared" ref="F44:J44" si="6">F45+F54+F62+F72</f>
        <v>2808758999.3099995</v>
      </c>
      <c r="G44" s="10">
        <f t="shared" si="6"/>
        <v>30989389255.310005</v>
      </c>
      <c r="H44" s="10">
        <f t="shared" si="6"/>
        <v>31654967459.660004</v>
      </c>
      <c r="I44" s="10">
        <f t="shared" si="6"/>
        <v>30767591907.590004</v>
      </c>
      <c r="J44" s="28">
        <f t="shared" si="6"/>
        <v>-665578204.34999847</v>
      </c>
      <c r="K44" s="14"/>
    </row>
    <row r="45" spans="1:11" x14ac:dyDescent="0.25">
      <c r="A45" s="14"/>
      <c r="B45" s="42"/>
      <c r="C45" s="19" t="s">
        <v>6</v>
      </c>
      <c r="D45" s="20"/>
      <c r="E45" s="10">
        <f>SUM(E46:E53)</f>
        <v>209871974</v>
      </c>
      <c r="F45" s="10">
        <f t="shared" ref="F45:I45" si="7">SUM(F46:F53)</f>
        <v>80503461.770000011</v>
      </c>
      <c r="G45" s="10">
        <f t="shared" si="7"/>
        <v>210088417.77000001</v>
      </c>
      <c r="H45" s="10">
        <f t="shared" si="7"/>
        <v>210088417.77000001</v>
      </c>
      <c r="I45" s="10">
        <f t="shared" si="7"/>
        <v>208450417.77000001</v>
      </c>
      <c r="J45" s="43">
        <f t="shared" si="2"/>
        <v>0</v>
      </c>
      <c r="K45" s="14"/>
    </row>
    <row r="46" spans="1:11" x14ac:dyDescent="0.25">
      <c r="A46" s="14"/>
      <c r="B46" s="42"/>
      <c r="C46" s="4"/>
      <c r="D46" s="6" t="s">
        <v>7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44">
        <f t="shared" si="2"/>
        <v>0</v>
      </c>
      <c r="K46" s="14"/>
    </row>
    <row r="47" spans="1:11" x14ac:dyDescent="0.25">
      <c r="A47" s="14"/>
      <c r="B47" s="42"/>
      <c r="C47" s="4"/>
      <c r="D47" s="6" t="s">
        <v>8</v>
      </c>
      <c r="E47" s="11">
        <v>0</v>
      </c>
      <c r="F47" s="11">
        <v>61749036.490000002</v>
      </c>
      <c r="G47" s="11">
        <v>61749036.490000002</v>
      </c>
      <c r="H47" s="11">
        <v>61749036.490000002</v>
      </c>
      <c r="I47" s="11">
        <v>61749036.490000002</v>
      </c>
      <c r="J47" s="44">
        <f t="shared" si="2"/>
        <v>0</v>
      </c>
      <c r="K47" s="14"/>
    </row>
    <row r="48" spans="1:11" x14ac:dyDescent="0.25">
      <c r="A48" s="14"/>
      <c r="B48" s="42"/>
      <c r="C48" s="4"/>
      <c r="D48" s="6" t="s">
        <v>9</v>
      </c>
      <c r="E48" s="11">
        <v>0</v>
      </c>
      <c r="F48" s="11">
        <v>16311607.99</v>
      </c>
      <c r="G48" s="11">
        <v>16311607.99</v>
      </c>
      <c r="H48" s="11">
        <v>16311607.99</v>
      </c>
      <c r="I48" s="11">
        <v>16311607.99</v>
      </c>
      <c r="J48" s="44">
        <f t="shared" si="2"/>
        <v>0</v>
      </c>
      <c r="K48" s="14"/>
    </row>
    <row r="49" spans="1:11" x14ac:dyDescent="0.25">
      <c r="A49" s="14"/>
      <c r="B49" s="42"/>
      <c r="C49" s="4"/>
      <c r="D49" s="6" t="s">
        <v>10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44">
        <f t="shared" si="2"/>
        <v>0</v>
      </c>
      <c r="K49" s="14"/>
    </row>
    <row r="50" spans="1:11" x14ac:dyDescent="0.25">
      <c r="A50" s="14"/>
      <c r="B50" s="42"/>
      <c r="C50" s="4"/>
      <c r="D50" s="6" t="s">
        <v>11</v>
      </c>
      <c r="E50" s="11">
        <v>0</v>
      </c>
      <c r="F50" s="11">
        <v>3168320.59</v>
      </c>
      <c r="G50" s="11">
        <v>3168320.59</v>
      </c>
      <c r="H50" s="11">
        <v>3168320.59</v>
      </c>
      <c r="I50" s="11">
        <v>3168320.59</v>
      </c>
      <c r="J50" s="44">
        <f t="shared" si="2"/>
        <v>0</v>
      </c>
      <c r="K50" s="14"/>
    </row>
    <row r="51" spans="1:11" x14ac:dyDescent="0.25">
      <c r="A51" s="14"/>
      <c r="B51" s="42"/>
      <c r="C51" s="4"/>
      <c r="D51" s="6" t="s">
        <v>45</v>
      </c>
      <c r="E51" s="11">
        <v>0</v>
      </c>
      <c r="F51" s="11">
        <v>278073.53999999998</v>
      </c>
      <c r="G51" s="11">
        <v>278073.53999999998</v>
      </c>
      <c r="H51" s="11">
        <v>278073.53999999998</v>
      </c>
      <c r="I51" s="11">
        <v>278073.53999999998</v>
      </c>
      <c r="J51" s="44">
        <f t="shared" si="2"/>
        <v>0</v>
      </c>
      <c r="K51" s="14"/>
    </row>
    <row r="52" spans="1:11" x14ac:dyDescent="0.25">
      <c r="A52" s="14"/>
      <c r="B52" s="42"/>
      <c r="C52" s="4"/>
      <c r="D52" s="6" t="s">
        <v>12</v>
      </c>
      <c r="E52" s="11">
        <v>209871974</v>
      </c>
      <c r="F52" s="30">
        <v>-2722002.9</v>
      </c>
      <c r="G52" s="11">
        <v>126862953.09999999</v>
      </c>
      <c r="H52" s="11">
        <v>126862953.09999999</v>
      </c>
      <c r="I52" s="11">
        <v>125224953.09999999</v>
      </c>
      <c r="J52" s="44">
        <f t="shared" si="2"/>
        <v>0</v>
      </c>
      <c r="K52" s="14"/>
    </row>
    <row r="53" spans="1:11" x14ac:dyDescent="0.25">
      <c r="A53" s="14"/>
      <c r="B53" s="42"/>
      <c r="C53" s="4"/>
      <c r="D53" s="6" t="s">
        <v>13</v>
      </c>
      <c r="E53" s="11">
        <v>0</v>
      </c>
      <c r="F53" s="11">
        <v>1718426.06</v>
      </c>
      <c r="G53" s="11">
        <v>1718426.06</v>
      </c>
      <c r="H53" s="11">
        <v>1718426.06</v>
      </c>
      <c r="I53" s="11">
        <v>1718426.06</v>
      </c>
      <c r="J53" s="44">
        <f t="shared" si="2"/>
        <v>0</v>
      </c>
      <c r="K53" s="14"/>
    </row>
    <row r="54" spans="1:11" x14ac:dyDescent="0.25">
      <c r="A54" s="14"/>
      <c r="B54" s="42"/>
      <c r="C54" s="19" t="s">
        <v>14</v>
      </c>
      <c r="D54" s="20"/>
      <c r="E54" s="10">
        <f>SUM(E55:E61)</f>
        <v>31156626796</v>
      </c>
      <c r="F54" s="10">
        <f t="shared" ref="F54:I54" si="8">SUM(F55:F61)</f>
        <v>2439708005.6899996</v>
      </c>
      <c r="G54" s="10">
        <f t="shared" si="8"/>
        <v>24732311720.690002</v>
      </c>
      <c r="H54" s="10">
        <f t="shared" si="8"/>
        <v>25397889925.040001</v>
      </c>
      <c r="I54" s="10">
        <f t="shared" si="8"/>
        <v>24512152372.970001</v>
      </c>
      <c r="J54" s="28">
        <f t="shared" si="2"/>
        <v>-665578204.34999847</v>
      </c>
      <c r="K54" s="14"/>
    </row>
    <row r="55" spans="1:11" x14ac:dyDescent="0.25">
      <c r="A55" s="14"/>
      <c r="B55" s="42"/>
      <c r="C55" s="4"/>
      <c r="D55" s="6" t="s">
        <v>15</v>
      </c>
      <c r="E55" s="11">
        <v>618000</v>
      </c>
      <c r="F55" s="11">
        <v>5336.32</v>
      </c>
      <c r="G55" s="11">
        <v>623336.31999999995</v>
      </c>
      <c r="H55" s="11">
        <v>623336.31999999995</v>
      </c>
      <c r="I55" s="11">
        <v>623336.31999999995</v>
      </c>
      <c r="J55" s="44">
        <f t="shared" si="2"/>
        <v>0</v>
      </c>
      <c r="K55" s="14"/>
    </row>
    <row r="56" spans="1:11" x14ac:dyDescent="0.25">
      <c r="A56" s="14"/>
      <c r="B56" s="42"/>
      <c r="C56" s="4"/>
      <c r="D56" s="6" t="s">
        <v>16</v>
      </c>
      <c r="E56" s="11">
        <v>382888006</v>
      </c>
      <c r="F56" s="11">
        <v>5677049.8899999997</v>
      </c>
      <c r="G56" s="11">
        <v>331593046.88999999</v>
      </c>
      <c r="H56" s="11">
        <v>331593046.88999999</v>
      </c>
      <c r="I56" s="11">
        <v>217432287.27000001</v>
      </c>
      <c r="J56" s="44">
        <f t="shared" si="2"/>
        <v>0</v>
      </c>
      <c r="K56" s="14"/>
    </row>
    <row r="57" spans="1:11" x14ac:dyDescent="0.25">
      <c r="A57" s="14"/>
      <c r="B57" s="42"/>
      <c r="C57" s="4"/>
      <c r="D57" s="6" t="s">
        <v>17</v>
      </c>
      <c r="E57" s="11">
        <v>6815496729</v>
      </c>
      <c r="F57" s="11">
        <v>304143437.62</v>
      </c>
      <c r="G57" s="11">
        <v>5199373162.6199999</v>
      </c>
      <c r="H57" s="11">
        <v>5199373162.6199999</v>
      </c>
      <c r="I57" s="11">
        <v>5196061825.3500004</v>
      </c>
      <c r="J57" s="44">
        <f t="shared" si="2"/>
        <v>0</v>
      </c>
      <c r="K57" s="14"/>
    </row>
    <row r="58" spans="1:11" x14ac:dyDescent="0.25">
      <c r="A58" s="14"/>
      <c r="B58" s="42"/>
      <c r="C58" s="4"/>
      <c r="D58" s="13" t="s">
        <v>18</v>
      </c>
      <c r="E58" s="11">
        <v>0</v>
      </c>
      <c r="F58" s="11">
        <v>2011596.85</v>
      </c>
      <c r="G58" s="11">
        <v>2011596.85</v>
      </c>
      <c r="H58" s="11">
        <v>2011596.85</v>
      </c>
      <c r="I58" s="11">
        <v>2011596.85</v>
      </c>
      <c r="J58" s="44">
        <f t="shared" si="2"/>
        <v>0</v>
      </c>
      <c r="K58" s="14"/>
    </row>
    <row r="59" spans="1:11" x14ac:dyDescent="0.25">
      <c r="A59" s="14"/>
      <c r="B59" s="42"/>
      <c r="C59" s="4"/>
      <c r="D59" s="6" t="s">
        <v>19</v>
      </c>
      <c r="E59" s="11">
        <v>23349876648</v>
      </c>
      <c r="F59" s="11">
        <v>2127413051.6099999</v>
      </c>
      <c r="G59" s="11">
        <v>18742442554.610001</v>
      </c>
      <c r="H59" s="11">
        <v>19408020758.959999</v>
      </c>
      <c r="I59" s="11">
        <v>18639755303.779999</v>
      </c>
      <c r="J59" s="29">
        <f t="shared" si="2"/>
        <v>-665578204.34999847</v>
      </c>
      <c r="K59" s="14"/>
    </row>
    <row r="60" spans="1:11" x14ac:dyDescent="0.25">
      <c r="A60" s="14"/>
      <c r="B60" s="42"/>
      <c r="C60" s="4"/>
      <c r="D60" s="6" t="s">
        <v>20</v>
      </c>
      <c r="E60" s="11">
        <v>607747413</v>
      </c>
      <c r="F60" s="30">
        <v>-245164.26</v>
      </c>
      <c r="G60" s="11">
        <v>455565325.74000001</v>
      </c>
      <c r="H60" s="11">
        <v>455565325.74000001</v>
      </c>
      <c r="I60" s="11">
        <v>455565325.74000001</v>
      </c>
      <c r="J60" s="44">
        <f t="shared" si="2"/>
        <v>0</v>
      </c>
      <c r="K60" s="14"/>
    </row>
    <row r="61" spans="1:11" x14ac:dyDescent="0.25">
      <c r="A61" s="14"/>
      <c r="B61" s="42"/>
      <c r="C61" s="4"/>
      <c r="D61" s="6" t="s">
        <v>21</v>
      </c>
      <c r="E61" s="11">
        <v>0</v>
      </c>
      <c r="F61" s="11">
        <v>702697.66</v>
      </c>
      <c r="G61" s="11">
        <v>702697.66</v>
      </c>
      <c r="H61" s="11">
        <v>702697.66</v>
      </c>
      <c r="I61" s="11">
        <v>702697.66</v>
      </c>
      <c r="J61" s="44">
        <f t="shared" si="2"/>
        <v>0</v>
      </c>
      <c r="K61" s="14"/>
    </row>
    <row r="62" spans="1:11" x14ac:dyDescent="0.25">
      <c r="A62" s="14"/>
      <c r="B62" s="42"/>
      <c r="C62" s="19" t="s">
        <v>22</v>
      </c>
      <c r="D62" s="20"/>
      <c r="E62" s="10">
        <f>SUM(E63:E71)</f>
        <v>0</v>
      </c>
      <c r="F62" s="10">
        <f t="shared" ref="F62:I62" si="9">SUM(F63:F71)</f>
        <v>575604346.22000003</v>
      </c>
      <c r="G62" s="10">
        <f t="shared" si="9"/>
        <v>575604346.22000003</v>
      </c>
      <c r="H62" s="10">
        <f t="shared" si="9"/>
        <v>575604346.22000003</v>
      </c>
      <c r="I62" s="10">
        <f t="shared" si="9"/>
        <v>575604346.22000003</v>
      </c>
      <c r="J62" s="43">
        <f t="shared" si="2"/>
        <v>0</v>
      </c>
      <c r="K62" s="14"/>
    </row>
    <row r="63" spans="1:11" ht="15" customHeight="1" x14ac:dyDescent="0.25">
      <c r="A63" s="14"/>
      <c r="B63" s="42"/>
      <c r="C63" s="4"/>
      <c r="D63" s="18" t="s">
        <v>23</v>
      </c>
      <c r="E63" s="11">
        <v>0</v>
      </c>
      <c r="F63" s="11">
        <v>352149.86</v>
      </c>
      <c r="G63" s="11">
        <v>352149.86</v>
      </c>
      <c r="H63" s="11">
        <v>352149.86</v>
      </c>
      <c r="I63" s="11">
        <v>352149.86</v>
      </c>
      <c r="J63" s="44">
        <f t="shared" si="2"/>
        <v>0</v>
      </c>
      <c r="K63" s="14"/>
    </row>
    <row r="64" spans="1:11" x14ac:dyDescent="0.25">
      <c r="A64" s="14"/>
      <c r="B64" s="42"/>
      <c r="C64" s="4"/>
      <c r="D64" s="6" t="s">
        <v>24</v>
      </c>
      <c r="E64" s="11">
        <v>0</v>
      </c>
      <c r="F64" s="11">
        <v>3000942.07</v>
      </c>
      <c r="G64" s="11">
        <v>3000942.07</v>
      </c>
      <c r="H64" s="11">
        <v>3000942.07</v>
      </c>
      <c r="I64" s="11">
        <v>3000942.07</v>
      </c>
      <c r="J64" s="44">
        <f t="shared" si="2"/>
        <v>0</v>
      </c>
      <c r="K64" s="14"/>
    </row>
    <row r="65" spans="1:11" x14ac:dyDescent="0.25">
      <c r="A65" s="14"/>
      <c r="B65" s="46"/>
      <c r="C65" s="5"/>
      <c r="D65" s="8" t="s">
        <v>25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47">
        <f t="shared" si="2"/>
        <v>0</v>
      </c>
      <c r="K65" s="14"/>
    </row>
    <row r="66" spans="1:11" x14ac:dyDescent="0.25">
      <c r="A66" s="14"/>
      <c r="B66" s="42"/>
      <c r="C66" s="4"/>
      <c r="D66" s="6" t="s">
        <v>26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44">
        <f t="shared" si="2"/>
        <v>0</v>
      </c>
      <c r="K66" s="14"/>
    </row>
    <row r="67" spans="1:11" x14ac:dyDescent="0.25">
      <c r="A67" s="14"/>
      <c r="B67" s="42"/>
      <c r="C67" s="4"/>
      <c r="D67" s="6" t="s">
        <v>27</v>
      </c>
      <c r="E67" s="11">
        <v>0</v>
      </c>
      <c r="F67" s="11">
        <v>289028.53000000003</v>
      </c>
      <c r="G67" s="11">
        <v>289028.53000000003</v>
      </c>
      <c r="H67" s="11">
        <v>289028.53000000003</v>
      </c>
      <c r="I67" s="11">
        <v>289028.53000000003</v>
      </c>
      <c r="J67" s="44">
        <f t="shared" si="2"/>
        <v>0</v>
      </c>
      <c r="K67" s="14"/>
    </row>
    <row r="68" spans="1:11" x14ac:dyDescent="0.25">
      <c r="A68" s="14"/>
      <c r="B68" s="42"/>
      <c r="C68" s="4"/>
      <c r="D68" s="6" t="s">
        <v>28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44">
        <f t="shared" si="2"/>
        <v>0</v>
      </c>
      <c r="K68" s="14"/>
    </row>
    <row r="69" spans="1:11" x14ac:dyDescent="0.25">
      <c r="A69" s="14"/>
      <c r="B69" s="42"/>
      <c r="C69" s="4"/>
      <c r="D69" s="6" t="s">
        <v>29</v>
      </c>
      <c r="E69" s="11">
        <v>0</v>
      </c>
      <c r="F69" s="11">
        <v>3204883.67</v>
      </c>
      <c r="G69" s="11">
        <v>3204883.67</v>
      </c>
      <c r="H69" s="11">
        <v>3204883.67</v>
      </c>
      <c r="I69" s="11">
        <v>3204883.67</v>
      </c>
      <c r="J69" s="44">
        <f t="shared" si="2"/>
        <v>0</v>
      </c>
      <c r="K69" s="14"/>
    </row>
    <row r="70" spans="1:11" x14ac:dyDescent="0.25">
      <c r="A70" s="14"/>
      <c r="B70" s="42"/>
      <c r="C70" s="4"/>
      <c r="D70" s="6" t="s">
        <v>30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44">
        <f t="shared" si="2"/>
        <v>0</v>
      </c>
      <c r="K70" s="14"/>
    </row>
    <row r="71" spans="1:11" x14ac:dyDescent="0.25">
      <c r="A71" s="14"/>
      <c r="B71" s="42"/>
      <c r="C71" s="4"/>
      <c r="D71" s="6" t="s">
        <v>31</v>
      </c>
      <c r="E71" s="11">
        <v>0</v>
      </c>
      <c r="F71" s="11">
        <v>568757342.09000003</v>
      </c>
      <c r="G71" s="11">
        <v>568757342.09000003</v>
      </c>
      <c r="H71" s="11">
        <v>568757342.09000003</v>
      </c>
      <c r="I71" s="11">
        <v>568757342.09000003</v>
      </c>
      <c r="J71" s="44">
        <f t="shared" si="2"/>
        <v>0</v>
      </c>
      <c r="K71" s="14"/>
    </row>
    <row r="72" spans="1:11" x14ac:dyDescent="0.25">
      <c r="A72" s="14"/>
      <c r="B72" s="42"/>
      <c r="C72" s="19" t="s">
        <v>32</v>
      </c>
      <c r="D72" s="20"/>
      <c r="E72" s="10">
        <f>SUM(E73:E76)</f>
        <v>7875657198</v>
      </c>
      <c r="F72" s="31">
        <f t="shared" ref="F72:I72" si="10">SUM(F73:F76)</f>
        <v>-287056814.37</v>
      </c>
      <c r="G72" s="10">
        <f t="shared" si="10"/>
        <v>5471384770.6300001</v>
      </c>
      <c r="H72" s="10">
        <f t="shared" si="10"/>
        <v>5471384770.6300001</v>
      </c>
      <c r="I72" s="10">
        <f t="shared" si="10"/>
        <v>5471384770.6300001</v>
      </c>
      <c r="J72" s="43">
        <f t="shared" si="2"/>
        <v>0</v>
      </c>
      <c r="K72" s="14"/>
    </row>
    <row r="73" spans="1:11" ht="26.25" customHeight="1" x14ac:dyDescent="0.25">
      <c r="A73" s="14"/>
      <c r="B73" s="42"/>
      <c r="C73" s="4"/>
      <c r="D73" s="13" t="s">
        <v>33</v>
      </c>
      <c r="E73" s="11">
        <v>1942147497</v>
      </c>
      <c r="F73" s="30">
        <v>-283321125.61000001</v>
      </c>
      <c r="G73" s="11">
        <v>1149325379.3900001</v>
      </c>
      <c r="H73" s="11">
        <v>1149325379.3900001</v>
      </c>
      <c r="I73" s="11">
        <v>1149325379.3900001</v>
      </c>
      <c r="J73" s="44">
        <f t="shared" si="2"/>
        <v>0</v>
      </c>
      <c r="K73" s="14"/>
    </row>
    <row r="74" spans="1:11" ht="26.25" customHeight="1" x14ac:dyDescent="0.25">
      <c r="A74" s="14"/>
      <c r="B74" s="42"/>
      <c r="C74" s="4"/>
      <c r="D74" s="13" t="s">
        <v>34</v>
      </c>
      <c r="E74" s="11">
        <v>5933509701</v>
      </c>
      <c r="F74" s="30">
        <v>-3735688.76</v>
      </c>
      <c r="G74" s="11">
        <v>4322059391.2399998</v>
      </c>
      <c r="H74" s="11">
        <v>4322059391.2399998</v>
      </c>
      <c r="I74" s="11">
        <v>4322059391.2399998</v>
      </c>
      <c r="J74" s="44">
        <f t="shared" si="2"/>
        <v>0</v>
      </c>
      <c r="K74" s="14"/>
    </row>
    <row r="75" spans="1:11" x14ac:dyDescent="0.25">
      <c r="A75" s="14"/>
      <c r="B75" s="42"/>
      <c r="C75" s="4"/>
      <c r="D75" s="6" t="s">
        <v>35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44">
        <f t="shared" si="2"/>
        <v>0</v>
      </c>
      <c r="K75" s="14"/>
    </row>
    <row r="76" spans="1:11" x14ac:dyDescent="0.25">
      <c r="A76" s="14"/>
      <c r="B76" s="46"/>
      <c r="C76" s="5"/>
      <c r="D76" s="8" t="s">
        <v>36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44">
        <f t="shared" ref="J76" si="11">G76-H76</f>
        <v>0</v>
      </c>
      <c r="K76" s="14"/>
    </row>
    <row r="77" spans="1:11" ht="15.75" thickBot="1" x14ac:dyDescent="0.3">
      <c r="A77" s="14"/>
      <c r="B77" s="48" t="s">
        <v>43</v>
      </c>
      <c r="C77" s="49"/>
      <c r="D77" s="49"/>
      <c r="E77" s="50">
        <f>E10+E44</f>
        <v>75616545244</v>
      </c>
      <c r="F77" s="50">
        <f t="shared" ref="F77:J77" si="12">F10+F44</f>
        <v>5758940222.9899998</v>
      </c>
      <c r="G77" s="50">
        <f t="shared" si="12"/>
        <v>58688820634.990005</v>
      </c>
      <c r="H77" s="50">
        <f t="shared" si="12"/>
        <v>60060125989.960007</v>
      </c>
      <c r="I77" s="50">
        <f t="shared" si="12"/>
        <v>56088577093.350006</v>
      </c>
      <c r="J77" s="51">
        <f t="shared" si="12"/>
        <v>-1371305354.9700012</v>
      </c>
      <c r="K77" s="14"/>
    </row>
    <row r="78" spans="1:11" ht="5.25" customHeight="1" x14ac:dyDescent="0.25">
      <c r="A78" s="14"/>
      <c r="B78" s="14"/>
      <c r="C78" s="14"/>
      <c r="D78" s="14"/>
      <c r="E78" s="17"/>
      <c r="F78" s="17"/>
      <c r="G78" s="17"/>
      <c r="H78" s="17"/>
      <c r="I78" s="17"/>
      <c r="J78" s="17"/>
      <c r="K78" s="14"/>
    </row>
    <row r="79" spans="1:11" x14ac:dyDescent="0.25">
      <c r="B79"/>
      <c r="C79"/>
      <c r="D79"/>
    </row>
    <row r="80" spans="1:11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</sheetData>
  <mergeCells count="24">
    <mergeCell ref="B2:J2"/>
    <mergeCell ref="B3:J3"/>
    <mergeCell ref="B7:D9"/>
    <mergeCell ref="E7:E9"/>
    <mergeCell ref="F7:J7"/>
    <mergeCell ref="F8:F9"/>
    <mergeCell ref="G8:G9"/>
    <mergeCell ref="H8:H9"/>
    <mergeCell ref="I8:I9"/>
    <mergeCell ref="B5:J5"/>
    <mergeCell ref="B6:J6"/>
    <mergeCell ref="B44:D44"/>
    <mergeCell ref="B77:D77"/>
    <mergeCell ref="B4:J4"/>
    <mergeCell ref="C62:D62"/>
    <mergeCell ref="C72:D72"/>
    <mergeCell ref="B10:D10"/>
    <mergeCell ref="C11:D11"/>
    <mergeCell ref="C20:D20"/>
    <mergeCell ref="C45:D45"/>
    <mergeCell ref="C54:D54"/>
    <mergeCell ref="J8:J9"/>
    <mergeCell ref="C28:D28"/>
    <mergeCell ref="C38:D38"/>
  </mergeCells>
  <printOptions horizont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6C 30092021</vt:lpstr>
      <vt:lpstr>'6C 30092021'!Área_de_impresión</vt:lpstr>
      <vt:lpstr>'6C 30092021'!Títulos_a_imprimir</vt:lpstr>
    </vt:vector>
  </TitlesOfParts>
  <Company>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SAR</cp:lastModifiedBy>
  <cp:lastPrinted>2021-10-29T19:15:14Z</cp:lastPrinted>
  <dcterms:created xsi:type="dcterms:W3CDTF">2017-11-14T22:27:38Z</dcterms:created>
  <dcterms:modified xsi:type="dcterms:W3CDTF">2021-10-29T19:15:20Z</dcterms:modified>
</cp:coreProperties>
</file>